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120" yWindow="-120" windowWidth="20730" windowHeight="11760" tabRatio="563"/>
  </bookViews>
  <sheets>
    <sheet name="Cuadro_7" sheetId="7" r:id="rId1"/>
  </sheets>
  <definedNames>
    <definedName name="_xlnm.Print_Area" localSheetId="0">Cuadro_7!$A$1:$E$67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7" l="1"/>
  <c r="D16" i="7"/>
  <c r="E16" i="7"/>
  <c r="B16" i="7"/>
  <c r="C19" i="7" l="1"/>
  <c r="D19" i="7"/>
  <c r="E19" i="7"/>
  <c r="B19" i="7"/>
  <c r="C18" i="7"/>
  <c r="D18" i="7"/>
  <c r="E18" i="7"/>
  <c r="B18" i="7"/>
  <c r="B13" i="7"/>
  <c r="B12" i="7"/>
  <c r="C12" i="7"/>
  <c r="B29" i="7"/>
  <c r="E21" i="7" l="1"/>
  <c r="D21" i="7"/>
  <c r="C21" i="7"/>
  <c r="B21" i="7"/>
  <c r="E20" i="7"/>
  <c r="D20" i="7"/>
  <c r="C20" i="7"/>
  <c r="B20" i="7"/>
  <c r="B17" i="7"/>
  <c r="E17" i="7"/>
  <c r="D17" i="7"/>
  <c r="C17" i="7"/>
  <c r="D23" i="7" l="1"/>
  <c r="C23" i="7"/>
  <c r="C22" i="7" s="1"/>
  <c r="B23" i="7"/>
  <c r="B22" i="7" s="1"/>
  <c r="E29" i="7"/>
  <c r="D29" i="7"/>
  <c r="C29" i="7"/>
  <c r="C28" i="7" s="1"/>
  <c r="E39" i="7"/>
  <c r="D39" i="7"/>
  <c r="C39" i="7"/>
  <c r="B39" i="7"/>
  <c r="B28" i="7" s="1"/>
  <c r="B52" i="7"/>
  <c r="B46" i="7"/>
  <c r="E28" i="7" l="1"/>
  <c r="D28" i="7"/>
  <c r="B45" i="7"/>
  <c r="B11" i="7" s="1"/>
  <c r="E15" i="7"/>
  <c r="E14" i="7"/>
  <c r="E12" i="7"/>
  <c r="E13" i="7"/>
  <c r="D15" i="7"/>
  <c r="D14" i="7"/>
  <c r="C15" i="7"/>
  <c r="C14" i="7"/>
  <c r="C13" i="7"/>
  <c r="B15" i="7"/>
  <c r="B14" i="7"/>
  <c r="E52" i="7"/>
  <c r="D52" i="7"/>
  <c r="C52" i="7"/>
  <c r="E46" i="7"/>
  <c r="D46" i="7"/>
  <c r="C46" i="7"/>
  <c r="C45" i="7" l="1"/>
  <c r="C11" i="7" s="1"/>
  <c r="E45" i="7"/>
  <c r="D45" i="7"/>
  <c r="D12" i="7" l="1"/>
  <c r="D13" i="7"/>
  <c r="E23" i="7" l="1"/>
  <c r="D22" i="7" l="1"/>
  <c r="D11" i="7" s="1"/>
  <c r="E22" i="7"/>
  <c r="E11" i="7" s="1"/>
</calcChain>
</file>

<file path=xl/sharedStrings.xml><?xml version="1.0" encoding="utf-8"?>
<sst xmlns="http://schemas.openxmlformats.org/spreadsheetml/2006/main" count="68" uniqueCount="39">
  <si>
    <t>Número de edificaciones</t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</si>
  <si>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</si>
  <si>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</si>
  <si>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</si>
  <si>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</si>
  <si>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</si>
  <si>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</si>
  <si>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</si>
  <si>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</si>
  <si>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</si>
  <si>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</si>
  <si>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</si>
  <si>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</si>
  <si>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</si>
  <si>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</si>
  <si>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</si>
  <si>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</si>
  <si>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</si>
  <si>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</si>
  <si>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</si>
  <si>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</si>
  <si>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</si>
  <si>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</si>
  <si>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</si>
  <si>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</si>
  <si>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(P)  Cifras preliminares.</t>
  </si>
  <si>
    <t xml:space="preserve">NOTA: Obras que iniciaron el proceso de construcción en el período de referencia. </t>
  </si>
  <si>
    <t>(2)  Incluye cuartos de alquiler y adosadas.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</si>
  <si>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</si>
  <si>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</si>
  <si>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</si>
  <si>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</si>
  <si>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 xml:space="preserve">      hotel, entre otros.</t>
  </si>
  <si>
    <t>Unidades (1)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</si>
  <si>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</si>
  <si>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</si>
  <si>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</si>
  <si>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Industrias</t>
  </si>
  <si>
    <t>SEGÚN DISTRITO Y TIPO DE EDIFICACIÓN: IV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</si>
</sst>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1" fillId="0" borderId="0" xfId="2"/>
    <xf numFmtId="164" fontId="2" fillId="0" borderId="0" xfId="2" applyNumberFormat="1" applyFont="1" applyAlignment="1">
      <alignment horizontal="center" wrapText="1"/>
    </xf>
    <xf numFmtId="0" fontId="1" fillId="0" borderId="0" xfId="1" applyAlignment="1">
      <alignment vertical="center"/>
    </xf>
    <xf numFmtId="164" fontId="1" fillId="0" borderId="0" xfId="2" applyNumberFormat="1" applyAlignment="1">
      <alignment horizontal="center" wrapText="1"/>
    </xf>
    <xf numFmtId="164" fontId="1" fillId="0" borderId="0" xfId="2" applyNumberFormat="1"/>
    <xf numFmtId="0" fontId="1" fillId="0" borderId="0" xfId="2" applyAlignment="1">
      <alignment vertical="center"/>
    </xf>
    <xf numFmtId="164" fontId="1" fillId="0" borderId="0" xfId="2" applyNumberFormat="1" applyAlignment="1">
      <alignment vertical="center"/>
    </xf>
    <xf numFmtId="0" fontId="1" fillId="2" borderId="0" xfId="1" applyFill="1"/>
    <xf numFmtId="0" fontId="1" fillId="2" borderId="0" xfId="1" applyFill="1" applyAlignment="1">
      <alignment vertical="center"/>
    </xf>
    <xf numFmtId="164" fontId="2" fillId="0" borderId="0" xfId="2" applyNumberFormat="1" applyFont="1" applyAlignment="1">
      <alignment horizontal="center"/>
    </xf>
    <xf numFmtId="164" fontId="2" fillId="0" borderId="2" xfId="1" applyNumberFormat="1" applyFont="1" applyBorder="1"/>
    <xf numFmtId="1" fontId="1" fillId="0" borderId="3" xfId="2" applyNumberFormat="1" applyBorder="1" applyAlignment="1">
      <alignment horizontal="left" indent="4"/>
    </xf>
    <xf numFmtId="164" fontId="2" fillId="0" borderId="4" xfId="2" applyNumberFormat="1" applyFont="1" applyBorder="1" applyAlignment="1">
      <alignment horizontal="center" wrapText="1"/>
    </xf>
    <xf numFmtId="164" fontId="2" fillId="0" borderId="2" xfId="2" applyNumberFormat="1" applyFont="1" applyBorder="1" applyAlignment="1">
      <alignment horizontal="center" wrapText="1"/>
    </xf>
    <xf numFmtId="164" fontId="2" fillId="0" borderId="2" xfId="3" applyNumberFormat="1" applyFont="1" applyFill="1" applyBorder="1" applyAlignment="1">
      <alignment horizontal="right"/>
    </xf>
    <xf numFmtId="49" fontId="1" fillId="0" borderId="0" xfId="1" applyNumberFormat="1"/>
    <xf numFmtId="164" fontId="2" fillId="0" borderId="2" xfId="1" applyNumberFormat="1" applyFont="1" applyBorder="1" applyAlignment="1">
      <alignment horizontal="center"/>
    </xf>
    <xf numFmtId="164" fontId="1" fillId="0" borderId="4" xfId="2" applyNumberFormat="1" applyBorder="1"/>
    <xf numFmtId="164" fontId="1" fillId="0" borderId="0" xfId="2" applyNumberFormat="1" applyAlignment="1">
      <alignment horizontal="left" indent="2"/>
    </xf>
    <xf numFmtId="1" fontId="1" fillId="0" borderId="0" xfId="2" applyNumberFormat="1" applyAlignment="1">
      <alignment horizontal="left" indent="4"/>
    </xf>
    <xf numFmtId="49" fontId="1" fillId="0" borderId="0" xfId="1" applyNumberFormat="1" applyAlignment="1">
      <alignment horizontal="left"/>
    </xf>
    <xf numFmtId="164" fontId="2" fillId="0" borderId="4" xfId="2" applyNumberFormat="1" applyFont="1" applyBorder="1"/>
    <xf numFmtId="164" fontId="2" fillId="0" borderId="0" xfId="2" applyNumberFormat="1" applyFont="1"/>
    <xf numFmtId="164" fontId="2" fillId="0" borderId="4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49" fontId="1" fillId="0" borderId="5" xfId="1" applyNumberFormat="1" applyBorder="1" applyAlignment="1">
      <alignment horizontal="left" indent="3"/>
    </xf>
    <xf numFmtId="164" fontId="1" fillId="0" borderId="1" xfId="2" applyNumberFormat="1" applyBorder="1"/>
    <xf numFmtId="164" fontId="1" fillId="0" borderId="2" xfId="2" applyNumberFormat="1" applyBorder="1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1" fillId="0" borderId="4" xfId="0" applyNumberFormat="1" applyFont="1" applyBorder="1"/>
    <xf numFmtId="164" fontId="1" fillId="0" borderId="2" xfId="0" applyNumberFormat="1" applyFont="1" applyBorder="1"/>
    <xf numFmtId="164" fontId="5" fillId="0" borderId="4" xfId="0" applyNumberFormat="1" applyFont="1" applyBorder="1"/>
    <xf numFmtId="164" fontId="5" fillId="0" borderId="2" xfId="0" applyNumberFormat="1" applyFont="1" applyBorder="1"/>
    <xf numFmtId="164" fontId="2" fillId="0" borderId="0" xfId="3" applyNumberFormat="1" applyFont="1" applyFill="1" applyBorder="1" applyAlignment="1">
      <alignment horizontal="right"/>
    </xf>
    <xf numFmtId="164" fontId="1" fillId="2" borderId="4" xfId="3" applyNumberFormat="1" applyFont="1" applyFill="1" applyBorder="1" applyAlignment="1">
      <alignment horizontal="right"/>
    </xf>
    <xf numFmtId="164" fontId="1" fillId="2" borderId="2" xfId="3" applyNumberFormat="1" applyFont="1" applyFill="1" applyBorder="1" applyAlignment="1">
      <alignment horizontal="right"/>
    </xf>
    <xf numFmtId="164" fontId="1" fillId="2" borderId="4" xfId="2" applyNumberFormat="1" applyFill="1" applyBorder="1"/>
    <xf numFmtId="164" fontId="1" fillId="2" borderId="2" xfId="2" applyNumberFormat="1" applyFill="1" applyBorder="1"/>
    <xf numFmtId="0" fontId="1" fillId="0" borderId="0" xfId="1" applyBorder="1"/>
    <xf numFmtId="0" fontId="0" fillId="0" borderId="0" xfId="0" applyNumberFormat="1"/>
    <xf numFmtId="0" fontId="6" fillId="3" borderId="6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1" fillId="0" borderId="12" xfId="1" applyBorder="1"/>
    <xf numFmtId="0" fontId="2" fillId="2" borderId="11" xfId="1" applyFont="1" applyFill="1" applyBorder="1" applyAlignment="1">
      <alignment horizontal="center" vertical="center" wrapText="1"/>
    </xf>
    <xf numFmtId="0" fontId="0" fillId="0" borderId="2" xfId="0" applyNumberForma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7" xfId="1" applyFont="1" applyFill="1" applyBorder="1" applyAlignment="1">
      <alignment horizontal="center" vertical="center" wrapText="1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showGridLines="0" tabSelected="1" zoomScale="87" zoomScaleNormal="87" zoomScaleSheetLayoutView="100" workbookViewId="0">
      <selection activeCell="H13" sqref="H13"/>
    </sheetView>
  </sheetViews>
  <sheetFormatPr baseColWidth="10" defaultColWidth="11.42578125" defaultRowHeight="12.75" x14ac:dyDescent="0.2"/>
  <cols>
    <col min="1" max="1" width="31.7109375" style="1" customWidth="1"/>
    <col min="2" max="2" width="20.7109375" style="1" customWidth="1"/>
    <col min="3" max="3" width="21.5703125" style="1" customWidth="1"/>
    <col min="4" max="4" width="21.28515625" style="1" customWidth="1"/>
    <col min="5" max="5" width="20.7109375" style="1" customWidth="1"/>
    <col min="6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10" s="30" customFormat="1" x14ac:dyDescent="0.2">
      <c r="A1" s="58" t="s">
        <v>19</v>
      </c>
      <c r="B1" s="58"/>
      <c r="C1" s="58"/>
      <c r="D1" s="58"/>
      <c r="E1" s="58"/>
      <c r="F1" s="31"/>
      <c r="G1" s="31"/>
      <c r="H1" s="31"/>
      <c r="I1" s="31"/>
      <c r="J1" s="31"/>
    </row>
    <row r="2" spans="1:10" s="30" customFormat="1" x14ac:dyDescent="0.2">
      <c r="A2" s="59" t="s">
        <v>20</v>
      </c>
      <c r="B2" s="59"/>
      <c r="C2" s="59"/>
      <c r="D2" s="59"/>
      <c r="E2" s="59"/>
      <c r="F2" s="32"/>
      <c r="G2" s="32"/>
      <c r="H2" s="32"/>
      <c r="I2" s="32"/>
      <c r="J2" s="32"/>
    </row>
    <row r="3" spans="1:10" s="30" customFormat="1" x14ac:dyDescent="0.2">
      <c r="A3" s="58" t="s">
        <v>21</v>
      </c>
      <c r="B3" s="58"/>
      <c r="C3" s="58"/>
      <c r="D3" s="58"/>
      <c r="E3" s="58"/>
      <c r="F3" s="31"/>
      <c r="G3" s="31"/>
      <c r="H3" s="31"/>
      <c r="I3" s="31"/>
      <c r="J3" s="31"/>
    </row>
    <row r="4" spans="1:10" s="30" customFormat="1" x14ac:dyDescent="0.2">
      <c r="A4" s="34"/>
      <c r="B4" s="34"/>
      <c r="C4" s="34"/>
      <c r="D4" s="34"/>
      <c r="E4" s="34"/>
      <c r="F4" s="31"/>
      <c r="G4" s="31"/>
      <c r="H4" s="31"/>
      <c r="I4" s="31"/>
      <c r="J4" s="31"/>
    </row>
    <row r="5" spans="1:10" ht="12.75" customHeight="1" x14ac:dyDescent="0.2">
      <c r="A5" s="60" t="s">
        <v>23</v>
      </c>
      <c r="B5" s="60"/>
      <c r="C5" s="60"/>
      <c r="D5" s="60"/>
      <c r="E5" s="60"/>
    </row>
    <row r="6" spans="1:10" x14ac:dyDescent="0.2">
      <c r="A6" s="60" t="s">
        <v>24</v>
      </c>
      <c r="B6" s="60"/>
      <c r="C6" s="60"/>
      <c r="D6" s="60"/>
      <c r="E6" s="60"/>
    </row>
    <row r="7" spans="1:10" x14ac:dyDescent="0.2">
      <c r="A7" s="53" t="s">
        <v>38</v>
      </c>
      <c r="B7" s="53"/>
      <c r="C7" s="53"/>
      <c r="D7" s="53"/>
      <c r="E7" s="54"/>
    </row>
    <row r="8" spans="1:10" ht="7.5" customHeight="1" x14ac:dyDescent="0.2">
      <c r="A8" s="33"/>
      <c r="B8" s="33"/>
      <c r="C8" s="33"/>
      <c r="D8" s="33"/>
      <c r="E8" s="49"/>
    </row>
    <row r="9" spans="1:10" ht="27" customHeight="1" x14ac:dyDescent="0.2">
      <c r="A9" s="55" t="s">
        <v>22</v>
      </c>
      <c r="B9" s="57" t="s">
        <v>18</v>
      </c>
      <c r="C9" s="57"/>
      <c r="D9" s="57"/>
      <c r="E9" s="57"/>
    </row>
    <row r="10" spans="1:10" ht="59.25" customHeight="1" x14ac:dyDescent="0.2">
      <c r="A10" s="56"/>
      <c r="B10" s="46" t="s">
        <v>0</v>
      </c>
      <c r="C10" s="47" t="s">
        <v>33</v>
      </c>
      <c r="D10" s="46" t="s">
        <v>35</v>
      </c>
      <c r="E10" s="46" t="s">
        <v>36</v>
      </c>
      <c r="F10" s="48"/>
    </row>
    <row r="11" spans="1:10" s="2" customFormat="1" ht="20.100000000000001" customHeight="1" x14ac:dyDescent="0.2">
      <c r="A11" s="11" t="s">
        <v>1</v>
      </c>
      <c r="B11" s="12">
        <f>B22+B28+B45</f>
        <v>1485</v>
      </c>
      <c r="C11" s="12">
        <f>C22+C28+C45</f>
        <v>2626</v>
      </c>
      <c r="D11" s="12">
        <f>D22+D28+D45</f>
        <v>125378</v>
      </c>
      <c r="E11" s="12">
        <f>E22+E28+E45</f>
        <v>399671</v>
      </c>
    </row>
    <row r="12" spans="1:10" s="2" customFormat="1" ht="21.75" customHeight="1" x14ac:dyDescent="0.2">
      <c r="A12" s="13" t="s">
        <v>2</v>
      </c>
      <c r="B12" s="14">
        <f>B47+B53+B30+B40+B24</f>
        <v>1353</v>
      </c>
      <c r="C12" s="14">
        <f>C47+C53+C30+C40+C24</f>
        <v>1353</v>
      </c>
      <c r="D12" s="14">
        <f>D47+D53+D30+D40+D24</f>
        <v>62382</v>
      </c>
      <c r="E12" s="15">
        <f>E47+E53+E30+E40+E24</f>
        <v>113603</v>
      </c>
    </row>
    <row r="13" spans="1:10" s="2" customFormat="1" ht="21.75" customHeight="1" x14ac:dyDescent="0.2">
      <c r="A13" s="13" t="s">
        <v>3</v>
      </c>
      <c r="B13" s="14">
        <f>+B31+B48</f>
        <v>4</v>
      </c>
      <c r="C13" s="14">
        <f>+C31+C48</f>
        <v>8</v>
      </c>
      <c r="D13" s="14">
        <f>+D31+D48</f>
        <v>538</v>
      </c>
      <c r="E13" s="15">
        <f>+E31+E48</f>
        <v>1422</v>
      </c>
      <c r="F13" s="3"/>
    </row>
    <row r="14" spans="1:10" ht="21.75" customHeight="1" x14ac:dyDescent="0.2">
      <c r="A14" s="13" t="s">
        <v>4</v>
      </c>
      <c r="B14" s="14">
        <f>B32+B41+B49+B54</f>
        <v>47</v>
      </c>
      <c r="C14" s="14">
        <f>C32+C41+C49+C54</f>
        <v>826</v>
      </c>
      <c r="D14" s="14">
        <f>D32+D41+D49+D54</f>
        <v>17427</v>
      </c>
      <c r="E14" s="3">
        <f>E32+E41+E49+E54</f>
        <v>140389</v>
      </c>
    </row>
    <row r="15" spans="1:10" ht="21.75" customHeight="1" x14ac:dyDescent="0.2">
      <c r="A15" s="13" t="s">
        <v>5</v>
      </c>
      <c r="B15" s="16">
        <f>+B26+B33+B42+B50+B55</f>
        <v>34</v>
      </c>
      <c r="C15" s="16">
        <f>+C26+C33+C42+C50+C55</f>
        <v>94</v>
      </c>
      <c r="D15" s="16">
        <f>+D26+D33+D42+D50+D55</f>
        <v>12461</v>
      </c>
      <c r="E15" s="16">
        <f>+E26+E33+E42+E50+E55</f>
        <v>48911</v>
      </c>
      <c r="F15" s="39"/>
    </row>
    <row r="16" spans="1:10" ht="21.75" customHeight="1" x14ac:dyDescent="0.2">
      <c r="A16" s="13" t="s">
        <v>16</v>
      </c>
      <c r="B16" s="16">
        <f>B56</f>
        <v>1</v>
      </c>
      <c r="C16" s="16">
        <f t="shared" ref="C16:E16" si="0">C56</f>
        <v>5</v>
      </c>
      <c r="D16" s="16">
        <f t="shared" si="0"/>
        <v>202</v>
      </c>
      <c r="E16" s="16">
        <f t="shared" si="0"/>
        <v>269</v>
      </c>
      <c r="F16" s="39"/>
    </row>
    <row r="17" spans="1:6" ht="21.75" customHeight="1" x14ac:dyDescent="0.2">
      <c r="A17" s="13" t="s">
        <v>6</v>
      </c>
      <c r="B17" s="16">
        <f>B34+B57+B27</f>
        <v>9</v>
      </c>
      <c r="C17" s="16">
        <f>+C34+C57+C27</f>
        <v>24</v>
      </c>
      <c r="D17" s="16">
        <f>+D34+D57+D27</f>
        <v>10359</v>
      </c>
      <c r="E17" s="16">
        <f>+E34+E57+E27</f>
        <v>43134</v>
      </c>
    </row>
    <row r="18" spans="1:6" ht="21.75" customHeight="1" x14ac:dyDescent="0.2">
      <c r="A18" s="13" t="s">
        <v>7</v>
      </c>
      <c r="B18" s="16">
        <f>+B35</f>
        <v>2</v>
      </c>
      <c r="C18" s="16">
        <f t="shared" ref="C18:E18" si="1">+C35</f>
        <v>12</v>
      </c>
      <c r="D18" s="16">
        <f t="shared" si="1"/>
        <v>2453</v>
      </c>
      <c r="E18" s="16">
        <f t="shared" si="1"/>
        <v>5635</v>
      </c>
    </row>
    <row r="19" spans="1:6" ht="21.75" customHeight="1" x14ac:dyDescent="0.2">
      <c r="A19" s="13" t="s">
        <v>8</v>
      </c>
      <c r="B19" s="16">
        <f>B36+B44+B51</f>
        <v>13</v>
      </c>
      <c r="C19" s="16">
        <f t="shared" ref="C19:E19" si="2">C36+C44+C51</f>
        <v>16</v>
      </c>
      <c r="D19" s="16">
        <f t="shared" si="2"/>
        <v>9484</v>
      </c>
      <c r="E19" s="16">
        <f t="shared" si="2"/>
        <v>15841</v>
      </c>
      <c r="F19" s="39"/>
    </row>
    <row r="20" spans="1:6" ht="21.75" customHeight="1" x14ac:dyDescent="0.2">
      <c r="A20" s="13" t="s">
        <v>34</v>
      </c>
      <c r="B20" s="16">
        <f>B37+B51</f>
        <v>5</v>
      </c>
      <c r="C20" s="16">
        <f t="shared" ref="C20:E20" si="3">C37+C51</f>
        <v>8</v>
      </c>
      <c r="D20" s="16">
        <f t="shared" si="3"/>
        <v>8903</v>
      </c>
      <c r="E20" s="16">
        <f t="shared" si="3"/>
        <v>14869</v>
      </c>
      <c r="F20" s="39"/>
    </row>
    <row r="21" spans="1:6" ht="21.75" customHeight="1" x14ac:dyDescent="0.2">
      <c r="A21" s="13" t="s">
        <v>14</v>
      </c>
      <c r="B21" s="16">
        <f>+B38+B58</f>
        <v>10</v>
      </c>
      <c r="C21" s="16">
        <f>+C38+C58</f>
        <v>27</v>
      </c>
      <c r="D21" s="16">
        <f>+D38+D58</f>
        <v>5017</v>
      </c>
      <c r="E21" s="16">
        <f>+E38+E58</f>
        <v>12236</v>
      </c>
    </row>
    <row r="22" spans="1:6" ht="20.100000000000001" customHeight="1" x14ac:dyDescent="0.2">
      <c r="A22" s="17" t="s">
        <v>9</v>
      </c>
      <c r="B22" s="16">
        <f>B23</f>
        <v>39</v>
      </c>
      <c r="C22" s="16">
        <f>C23</f>
        <v>281</v>
      </c>
      <c r="D22" s="16">
        <f t="shared" ref="D22:E22" si="4">D23</f>
        <v>14095</v>
      </c>
      <c r="E22" s="16">
        <f t="shared" si="4"/>
        <v>45830</v>
      </c>
    </row>
    <row r="23" spans="1:6" s="4" customFormat="1" ht="24" customHeight="1" x14ac:dyDescent="0.2">
      <c r="A23" s="20" t="s">
        <v>9</v>
      </c>
      <c r="B23" s="18">
        <f>SUM(B24:B27)</f>
        <v>39</v>
      </c>
      <c r="C23" s="18">
        <f>SUM(C24:C27)</f>
        <v>281</v>
      </c>
      <c r="D23" s="18">
        <f>SUM(D24:D27)</f>
        <v>14095</v>
      </c>
      <c r="E23" s="18">
        <f>SUM(E24:E27)</f>
        <v>45830</v>
      </c>
    </row>
    <row r="24" spans="1:6" s="4" customFormat="1" ht="21.75" customHeight="1" x14ac:dyDescent="0.2">
      <c r="A24" s="13" t="s">
        <v>2</v>
      </c>
      <c r="B24" s="19">
        <v>26</v>
      </c>
      <c r="C24" s="19">
        <v>26</v>
      </c>
      <c r="D24" s="19">
        <v>2602</v>
      </c>
      <c r="E24" s="29">
        <v>4562</v>
      </c>
    </row>
    <row r="25" spans="1:6" s="4" customFormat="1" ht="21.75" customHeight="1" x14ac:dyDescent="0.2">
      <c r="A25" s="13" t="s">
        <v>4</v>
      </c>
      <c r="B25" s="19">
        <v>10</v>
      </c>
      <c r="C25" s="19">
        <v>248</v>
      </c>
      <c r="D25" s="19">
        <v>4807</v>
      </c>
      <c r="E25" s="29">
        <v>16619</v>
      </c>
    </row>
    <row r="26" spans="1:6" s="4" customFormat="1" ht="21.75" customHeight="1" x14ac:dyDescent="0.2">
      <c r="A26" s="13" t="s">
        <v>5</v>
      </c>
      <c r="B26" s="19">
        <v>1</v>
      </c>
      <c r="C26" s="19">
        <v>1</v>
      </c>
      <c r="D26" s="19">
        <v>585</v>
      </c>
      <c r="E26" s="29">
        <v>1300</v>
      </c>
    </row>
    <row r="27" spans="1:6" s="4" customFormat="1" ht="21.75" customHeight="1" x14ac:dyDescent="0.2">
      <c r="A27" s="13" t="s">
        <v>6</v>
      </c>
      <c r="B27" s="19">
        <v>2</v>
      </c>
      <c r="C27" s="19">
        <v>6</v>
      </c>
      <c r="D27" s="19">
        <v>6101</v>
      </c>
      <c r="E27" s="29">
        <v>23349</v>
      </c>
    </row>
    <row r="28" spans="1:6" s="4" customFormat="1" ht="18.75" customHeight="1" x14ac:dyDescent="0.2">
      <c r="A28" s="17" t="s">
        <v>10</v>
      </c>
      <c r="B28" s="16">
        <f>B29+B39</f>
        <v>722</v>
      </c>
      <c r="C28" s="16">
        <f>C29+C39</f>
        <v>1534</v>
      </c>
      <c r="D28" s="16">
        <f>D29+D39</f>
        <v>60203</v>
      </c>
      <c r="E28" s="16">
        <f>E29+E39</f>
        <v>265150</v>
      </c>
    </row>
    <row r="29" spans="1:6" s="4" customFormat="1" ht="20.25" customHeight="1" x14ac:dyDescent="0.2">
      <c r="A29" s="20" t="s">
        <v>10</v>
      </c>
      <c r="B29" s="18">
        <f>SUM(B30:B38)</f>
        <v>679</v>
      </c>
      <c r="C29" s="18">
        <f>SUM(C30:C38)</f>
        <v>1404</v>
      </c>
      <c r="D29" s="18">
        <f>SUM(D30:D38)</f>
        <v>54632</v>
      </c>
      <c r="E29" s="18">
        <f>SUM(E30:E38)</f>
        <v>249243</v>
      </c>
    </row>
    <row r="30" spans="1:6" ht="18" customHeight="1" x14ac:dyDescent="0.2">
      <c r="A30" s="13" t="s">
        <v>2</v>
      </c>
      <c r="B30" s="35">
        <v>601</v>
      </c>
      <c r="C30" s="35">
        <v>601</v>
      </c>
      <c r="D30" s="35">
        <v>22710</v>
      </c>
      <c r="E30" s="36">
        <v>49261</v>
      </c>
    </row>
    <row r="31" spans="1:6" s="2" customFormat="1" ht="18" customHeight="1" x14ac:dyDescent="0.2">
      <c r="A31" s="13" t="s">
        <v>3</v>
      </c>
      <c r="B31" s="35">
        <v>2</v>
      </c>
      <c r="C31" s="35">
        <v>4</v>
      </c>
      <c r="D31" s="35">
        <v>274</v>
      </c>
      <c r="E31" s="36">
        <v>940</v>
      </c>
    </row>
    <row r="32" spans="1:6" s="2" customFormat="1" ht="18" customHeight="1" x14ac:dyDescent="0.2">
      <c r="A32" s="13" t="s">
        <v>4</v>
      </c>
      <c r="B32" s="35">
        <v>27</v>
      </c>
      <c r="C32" s="35">
        <v>680</v>
      </c>
      <c r="D32" s="35">
        <v>12809</v>
      </c>
      <c r="E32" s="36">
        <v>128961</v>
      </c>
    </row>
    <row r="33" spans="1:6" s="2" customFormat="1" ht="18" customHeight="1" x14ac:dyDescent="0.2">
      <c r="A33" s="13" t="s">
        <v>5</v>
      </c>
      <c r="B33" s="35">
        <v>25</v>
      </c>
      <c r="C33" s="35">
        <v>59</v>
      </c>
      <c r="D33" s="35">
        <v>10466</v>
      </c>
      <c r="E33" s="36">
        <v>36871</v>
      </c>
    </row>
    <row r="34" spans="1:6" ht="18" customHeight="1" x14ac:dyDescent="0.2">
      <c r="A34" s="13" t="s">
        <v>6</v>
      </c>
      <c r="B34" s="35">
        <v>5</v>
      </c>
      <c r="C34" s="35">
        <v>15</v>
      </c>
      <c r="D34" s="35">
        <v>3408</v>
      </c>
      <c r="E34" s="36">
        <v>18474</v>
      </c>
    </row>
    <row r="35" spans="1:6" ht="18" customHeight="1" x14ac:dyDescent="0.2">
      <c r="A35" s="13" t="s">
        <v>37</v>
      </c>
      <c r="B35" s="35">
        <v>2</v>
      </c>
      <c r="C35" s="35">
        <v>12</v>
      </c>
      <c r="D35" s="35">
        <v>2453</v>
      </c>
      <c r="E35" s="36">
        <v>5635</v>
      </c>
    </row>
    <row r="36" spans="1:6" ht="18" customHeight="1" x14ac:dyDescent="0.2">
      <c r="A36" s="21" t="s">
        <v>8</v>
      </c>
      <c r="B36" s="35">
        <v>8</v>
      </c>
      <c r="C36" s="35">
        <v>8</v>
      </c>
      <c r="D36" s="35">
        <v>608</v>
      </c>
      <c r="E36" s="36">
        <v>1095</v>
      </c>
    </row>
    <row r="37" spans="1:6" ht="18" customHeight="1" x14ac:dyDescent="0.2">
      <c r="A37" s="13" t="s">
        <v>34</v>
      </c>
      <c r="B37" s="35">
        <v>1</v>
      </c>
      <c r="C37" s="35">
        <v>1</v>
      </c>
      <c r="D37" s="35">
        <v>47</v>
      </c>
      <c r="E37" s="36">
        <v>175</v>
      </c>
    </row>
    <row r="38" spans="1:6" ht="18" customHeight="1" x14ac:dyDescent="0.2">
      <c r="A38" s="13" t="s">
        <v>14</v>
      </c>
      <c r="B38" s="35">
        <v>8</v>
      </c>
      <c r="C38" s="35">
        <v>24</v>
      </c>
      <c r="D38" s="35">
        <v>1857</v>
      </c>
      <c r="E38" s="36">
        <v>7831</v>
      </c>
    </row>
    <row r="39" spans="1:6" ht="20.100000000000001" customHeight="1" x14ac:dyDescent="0.2">
      <c r="A39" s="20" t="s">
        <v>11</v>
      </c>
      <c r="B39" s="51">
        <f>SUM(B40:B44)</f>
        <v>43</v>
      </c>
      <c r="C39" s="51">
        <f>SUM(C40:C44)</f>
        <v>130</v>
      </c>
      <c r="D39" s="51">
        <f>SUM(D40:D44)</f>
        <v>5571</v>
      </c>
      <c r="E39" s="52">
        <f>SUM(E40:E44)</f>
        <v>15907</v>
      </c>
      <c r="F39" s="44"/>
    </row>
    <row r="40" spans="1:6" s="4" customFormat="1" ht="21.95" customHeight="1" x14ac:dyDescent="0.2">
      <c r="A40" s="21" t="s">
        <v>2</v>
      </c>
      <c r="B40" s="37">
        <v>31</v>
      </c>
      <c r="C40" s="37">
        <v>31</v>
      </c>
      <c r="D40" s="37">
        <v>2118</v>
      </c>
      <c r="E40" s="38">
        <v>4656</v>
      </c>
    </row>
    <row r="41" spans="1:6" s="4" customFormat="1" ht="20.100000000000001" customHeight="1" x14ac:dyDescent="0.2">
      <c r="A41" s="21" t="s">
        <v>4</v>
      </c>
      <c r="B41" s="37">
        <v>8</v>
      </c>
      <c r="C41" s="37">
        <v>84</v>
      </c>
      <c r="D41" s="37">
        <v>3026</v>
      </c>
      <c r="E41" s="38">
        <v>8401</v>
      </c>
    </row>
    <row r="42" spans="1:6" s="4" customFormat="1" ht="20.100000000000001" customHeight="1" x14ac:dyDescent="0.2">
      <c r="A42" s="21" t="s">
        <v>5</v>
      </c>
      <c r="B42" s="37">
        <v>2</v>
      </c>
      <c r="C42" s="37">
        <v>2</v>
      </c>
      <c r="D42" s="37">
        <v>206</v>
      </c>
      <c r="E42" s="38">
        <v>1361</v>
      </c>
    </row>
    <row r="43" spans="1:6" s="4" customFormat="1" ht="20.100000000000001" customHeight="1" x14ac:dyDescent="0.2">
      <c r="A43" s="21" t="s">
        <v>7</v>
      </c>
      <c r="B43" s="37">
        <v>1</v>
      </c>
      <c r="C43" s="37">
        <v>12</v>
      </c>
      <c r="D43" s="37">
        <v>201</v>
      </c>
      <c r="E43" s="38">
        <v>1437</v>
      </c>
    </row>
    <row r="44" spans="1:6" s="4" customFormat="1" ht="20.100000000000001" customHeight="1" x14ac:dyDescent="0.2">
      <c r="A44" s="21" t="s">
        <v>14</v>
      </c>
      <c r="B44" s="37">
        <v>1</v>
      </c>
      <c r="C44" s="37">
        <v>1</v>
      </c>
      <c r="D44" s="37">
        <v>20</v>
      </c>
      <c r="E44" s="38">
        <v>52</v>
      </c>
    </row>
    <row r="45" spans="1:6" s="2" customFormat="1" ht="20.100000000000001" customHeight="1" x14ac:dyDescent="0.2">
      <c r="A45" s="22" t="s">
        <v>17</v>
      </c>
      <c r="B45" s="23">
        <f>B46+B52</f>
        <v>724</v>
      </c>
      <c r="C45" s="23">
        <f>C46+C52</f>
        <v>811</v>
      </c>
      <c r="D45" s="23">
        <f>D46+D52</f>
        <v>51080</v>
      </c>
      <c r="E45" s="24">
        <f>E46+E52</f>
        <v>88691</v>
      </c>
      <c r="F45" s="5"/>
    </row>
    <row r="46" spans="1:6" s="2" customFormat="1" ht="20.100000000000001" customHeight="1" x14ac:dyDescent="0.2">
      <c r="A46" s="20" t="s">
        <v>12</v>
      </c>
      <c r="B46" s="25">
        <f>SUM(B47:B51)</f>
        <v>225</v>
      </c>
      <c r="C46" s="25">
        <f>SUM(C47:C51)</f>
        <v>269</v>
      </c>
      <c r="D46" s="25">
        <f>SUM(D47:D51)</f>
        <v>28342</v>
      </c>
      <c r="E46" s="26">
        <f>SUM(E47:E51)</f>
        <v>40120</v>
      </c>
    </row>
    <row r="47" spans="1:6" s="4" customFormat="1" ht="20.100000000000001" customHeight="1" x14ac:dyDescent="0.2">
      <c r="A47" s="13" t="s">
        <v>2</v>
      </c>
      <c r="B47" s="40">
        <v>207</v>
      </c>
      <c r="C47" s="40">
        <v>207</v>
      </c>
      <c r="D47" s="40">
        <v>17689</v>
      </c>
      <c r="E47" s="41">
        <v>21500</v>
      </c>
    </row>
    <row r="48" spans="1:6" ht="20.100000000000001" customHeight="1" x14ac:dyDescent="0.2">
      <c r="A48" s="13" t="s">
        <v>3</v>
      </c>
      <c r="B48" s="40">
        <v>2</v>
      </c>
      <c r="C48" s="40">
        <v>4</v>
      </c>
      <c r="D48" s="40">
        <v>264</v>
      </c>
      <c r="E48" s="41">
        <v>482</v>
      </c>
    </row>
    <row r="49" spans="1:5" ht="20.100000000000001" customHeight="1" x14ac:dyDescent="0.2">
      <c r="A49" s="13" t="s">
        <v>15</v>
      </c>
      <c r="B49" s="40">
        <v>10</v>
      </c>
      <c r="C49" s="40">
        <v>46</v>
      </c>
      <c r="D49" s="40">
        <v>1006</v>
      </c>
      <c r="E49" s="41">
        <v>2387</v>
      </c>
    </row>
    <row r="50" spans="1:5" ht="20.100000000000001" customHeight="1" x14ac:dyDescent="0.25">
      <c r="A50" s="13" t="s">
        <v>5</v>
      </c>
      <c r="B50" s="40">
        <v>2</v>
      </c>
      <c r="C50" s="45">
        <v>5</v>
      </c>
      <c r="D50" s="50">
        <v>527</v>
      </c>
      <c r="E50" s="50">
        <v>1057</v>
      </c>
    </row>
    <row r="51" spans="1:5" ht="20.100000000000001" customHeight="1" x14ac:dyDescent="0.2">
      <c r="A51" s="21" t="s">
        <v>34</v>
      </c>
      <c r="B51" s="40">
        <v>4</v>
      </c>
      <c r="C51" s="40">
        <v>7</v>
      </c>
      <c r="D51" s="40">
        <v>8856</v>
      </c>
      <c r="E51" s="41">
        <v>14694</v>
      </c>
    </row>
    <row r="52" spans="1:5" s="2" customFormat="1" ht="20.100000000000001" customHeight="1" x14ac:dyDescent="0.2">
      <c r="A52" s="20" t="s">
        <v>13</v>
      </c>
      <c r="B52" s="25">
        <f>SUM(B53:B58)</f>
        <v>499</v>
      </c>
      <c r="C52" s="25">
        <f>SUM(C53:C58)</f>
        <v>542</v>
      </c>
      <c r="D52" s="25">
        <f>SUM(D53:D58)</f>
        <v>22738</v>
      </c>
      <c r="E52" s="26">
        <f>SUM(E53:E58)</f>
        <v>48571</v>
      </c>
    </row>
    <row r="53" spans="1:5" ht="20.100000000000001" customHeight="1" x14ac:dyDescent="0.2">
      <c r="A53" s="13" t="s">
        <v>2</v>
      </c>
      <c r="B53" s="42">
        <v>488</v>
      </c>
      <c r="C53" s="42">
        <v>488</v>
      </c>
      <c r="D53" s="42">
        <v>17263</v>
      </c>
      <c r="E53" s="43">
        <v>33624</v>
      </c>
    </row>
    <row r="54" spans="1:5" ht="20.100000000000001" customHeight="1" x14ac:dyDescent="0.2">
      <c r="A54" s="13" t="s">
        <v>15</v>
      </c>
      <c r="B54" s="42">
        <v>2</v>
      </c>
      <c r="C54" s="42">
        <v>16</v>
      </c>
      <c r="D54" s="42">
        <v>586</v>
      </c>
      <c r="E54" s="43">
        <v>640</v>
      </c>
    </row>
    <row r="55" spans="1:5" ht="20.100000000000001" customHeight="1" x14ac:dyDescent="0.2">
      <c r="A55" s="13" t="s">
        <v>5</v>
      </c>
      <c r="B55" s="42">
        <v>4</v>
      </c>
      <c r="C55" s="42">
        <v>27</v>
      </c>
      <c r="D55" s="42">
        <v>677</v>
      </c>
      <c r="E55" s="43">
        <v>8322</v>
      </c>
    </row>
    <row r="56" spans="1:5" ht="20.100000000000001" customHeight="1" x14ac:dyDescent="0.2">
      <c r="A56" s="13" t="s">
        <v>16</v>
      </c>
      <c r="B56" s="42">
        <v>1</v>
      </c>
      <c r="C56" s="42">
        <v>5</v>
      </c>
      <c r="D56" s="42">
        <v>202</v>
      </c>
      <c r="E56" s="43">
        <v>269</v>
      </c>
    </row>
    <row r="57" spans="1:5" ht="20.100000000000001" customHeight="1" x14ac:dyDescent="0.2">
      <c r="A57" s="13" t="s">
        <v>6</v>
      </c>
      <c r="B57" s="42">
        <v>2</v>
      </c>
      <c r="C57" s="42">
        <v>3</v>
      </c>
      <c r="D57" s="42">
        <v>850</v>
      </c>
      <c r="E57" s="43">
        <v>1311</v>
      </c>
    </row>
    <row r="58" spans="1:5" ht="20.100000000000001" customHeight="1" x14ac:dyDescent="0.2">
      <c r="A58" s="21" t="s">
        <v>14</v>
      </c>
      <c r="B58" s="42">
        <v>2</v>
      </c>
      <c r="C58" s="42">
        <v>3</v>
      </c>
      <c r="D58" s="42">
        <v>3160</v>
      </c>
      <c r="E58" s="43">
        <v>4405</v>
      </c>
    </row>
    <row r="59" spans="1:5" s="2" customFormat="1" ht="7.5" customHeight="1" x14ac:dyDescent="0.2">
      <c r="A59" s="27"/>
      <c r="B59" s="27"/>
      <c r="C59" s="27"/>
      <c r="D59" s="27"/>
      <c r="E59" s="28"/>
    </row>
    <row r="60" spans="1:5" s="2" customFormat="1" ht="18" customHeight="1" x14ac:dyDescent="0.2">
      <c r="A60" s="17" t="s">
        <v>26</v>
      </c>
      <c r="B60" s="1"/>
      <c r="C60" s="1"/>
      <c r="D60" s="1"/>
      <c r="E60" s="1"/>
    </row>
    <row r="61" spans="1:5" ht="18" customHeight="1" x14ac:dyDescent="0.2">
      <c r="A61" s="9" t="s">
        <v>28</v>
      </c>
      <c r="B61" s="9"/>
      <c r="C61" s="9"/>
      <c r="D61" s="9"/>
      <c r="E61" s="9"/>
    </row>
    <row r="62" spans="1:5" s="4" customFormat="1" ht="12" customHeight="1" x14ac:dyDescent="0.2">
      <c r="A62" s="9" t="s">
        <v>32</v>
      </c>
      <c r="B62" s="9"/>
      <c r="C62" s="9"/>
      <c r="D62" s="9"/>
      <c r="E62" s="9"/>
    </row>
    <row r="63" spans="1:5" ht="16.5" customHeight="1" x14ac:dyDescent="0.2">
      <c r="A63" s="9" t="s">
        <v>27</v>
      </c>
      <c r="B63" s="9"/>
      <c r="C63" s="9"/>
      <c r="D63" s="9"/>
      <c r="E63" s="9"/>
    </row>
    <row r="64" spans="1:5" ht="18" customHeight="1" x14ac:dyDescent="0.2">
      <c r="A64" s="9" t="s">
        <v>30</v>
      </c>
      <c r="B64" s="9"/>
      <c r="C64" s="9"/>
      <c r="D64" s="9"/>
      <c r="E64" s="9"/>
    </row>
    <row r="65" spans="1:5" s="2" customFormat="1" ht="12" customHeight="1" x14ac:dyDescent="0.2">
      <c r="A65" s="9" t="s">
        <v>29</v>
      </c>
      <c r="B65" s="9"/>
      <c r="C65" s="9"/>
      <c r="D65" s="9"/>
      <c r="E65" s="9"/>
    </row>
    <row r="66" spans="1:5" s="2" customFormat="1" ht="15.75" customHeight="1" x14ac:dyDescent="0.2">
      <c r="A66" s="10" t="s">
        <v>25</v>
      </c>
      <c r="B66" s="9"/>
      <c r="C66" s="9"/>
      <c r="D66" s="9"/>
      <c r="E66" s="9"/>
    </row>
    <row r="67" spans="1:5" s="2" customFormat="1" ht="13.5" customHeight="1" x14ac:dyDescent="0.2">
      <c r="A67" s="1" t="s">
        <v>31</v>
      </c>
      <c r="B67" s="1"/>
      <c r="C67" s="1"/>
      <c r="D67" s="1"/>
      <c r="E67" s="1"/>
    </row>
    <row r="68" spans="1:5" ht="20.100000000000001" customHeight="1" x14ac:dyDescent="0.2"/>
    <row r="69" spans="1:5" ht="20.100000000000001" customHeight="1" x14ac:dyDescent="0.2"/>
    <row r="70" spans="1:5" ht="20.100000000000001" customHeight="1" x14ac:dyDescent="0.2"/>
    <row r="71" spans="1:5" ht="20.100000000000001" customHeight="1" x14ac:dyDescent="0.2"/>
    <row r="72" spans="1:5" ht="20.100000000000001" customHeight="1" x14ac:dyDescent="0.2"/>
    <row r="73" spans="1:5" s="4" customFormat="1" ht="20.100000000000001" customHeight="1" x14ac:dyDescent="0.2">
      <c r="A73" s="1"/>
      <c r="B73" s="1"/>
      <c r="C73" s="1"/>
      <c r="D73" s="1"/>
      <c r="E73" s="1"/>
    </row>
    <row r="74" spans="1:5" ht="20.100000000000001" customHeight="1" x14ac:dyDescent="0.2"/>
    <row r="75" spans="1:5" ht="20.100000000000001" customHeight="1" x14ac:dyDescent="0.2"/>
    <row r="76" spans="1:5" s="4" customFormat="1" ht="20.100000000000001" customHeight="1" x14ac:dyDescent="0.2">
      <c r="A76" s="1"/>
      <c r="B76" s="1"/>
      <c r="C76" s="1"/>
      <c r="D76" s="1"/>
      <c r="E76" s="1"/>
    </row>
    <row r="77" spans="1:5" s="2" customFormat="1" ht="20.100000000000001" customHeight="1" x14ac:dyDescent="0.2">
      <c r="A77" s="1"/>
      <c r="B77" s="1"/>
      <c r="C77" s="1"/>
      <c r="D77" s="1"/>
      <c r="E77" s="1"/>
    </row>
    <row r="78" spans="1:5" s="2" customFormat="1" ht="20.100000000000001" customHeight="1" x14ac:dyDescent="0.2">
      <c r="A78" s="1"/>
      <c r="B78" s="1"/>
      <c r="C78" s="1"/>
      <c r="D78" s="1"/>
      <c r="E78" s="1"/>
    </row>
    <row r="79" spans="1:5" ht="20.100000000000001" customHeight="1" x14ac:dyDescent="0.2"/>
    <row r="80" spans="1:5" ht="20.100000000000001" customHeight="1" x14ac:dyDescent="0.2"/>
    <row r="81" spans="1:5" ht="20.100000000000001" customHeight="1" x14ac:dyDescent="0.2"/>
    <row r="82" spans="1:5" s="4" customFormat="1" ht="20.100000000000001" customHeight="1" x14ac:dyDescent="0.2">
      <c r="A82" s="1"/>
      <c r="B82" s="1"/>
      <c r="C82" s="1"/>
      <c r="D82" s="1"/>
      <c r="E82" s="1"/>
    </row>
    <row r="83" spans="1:5" s="4" customFormat="1" ht="20.100000000000001" customHeight="1" x14ac:dyDescent="0.2">
      <c r="A83" s="1"/>
      <c r="B83" s="1"/>
      <c r="C83" s="1"/>
      <c r="D83" s="1"/>
      <c r="E83" s="1"/>
    </row>
    <row r="84" spans="1:5" ht="20.100000000000001" customHeight="1" x14ac:dyDescent="0.2"/>
    <row r="85" spans="1:5" s="2" customFormat="1" ht="20.100000000000001" customHeight="1" x14ac:dyDescent="0.2">
      <c r="A85" s="1"/>
      <c r="B85" s="1"/>
      <c r="C85" s="1"/>
      <c r="D85" s="1"/>
      <c r="E85" s="1"/>
    </row>
    <row r="86" spans="1:5" s="2" customFormat="1" ht="20.100000000000001" customHeight="1" x14ac:dyDescent="0.2">
      <c r="A86" s="1"/>
      <c r="B86" s="1"/>
      <c r="C86" s="1"/>
      <c r="D86" s="1"/>
      <c r="E86" s="1"/>
    </row>
    <row r="87" spans="1:5" s="2" customFormat="1" ht="20.100000000000001" customHeight="1" x14ac:dyDescent="0.2">
      <c r="A87" s="1"/>
      <c r="B87" s="1"/>
      <c r="C87" s="1"/>
      <c r="D87" s="1"/>
      <c r="E87" s="1"/>
    </row>
    <row r="88" spans="1:5" ht="17.25" customHeight="1" x14ac:dyDescent="0.2"/>
    <row r="89" spans="1:5" ht="17.25" customHeight="1" x14ac:dyDescent="0.2"/>
    <row r="90" spans="1:5" ht="17.25" customHeight="1" x14ac:dyDescent="0.2"/>
    <row r="91" spans="1:5" ht="17.25" customHeight="1" x14ac:dyDescent="0.2"/>
    <row r="92" spans="1:5" ht="17.25" customHeight="1" x14ac:dyDescent="0.2"/>
    <row r="93" spans="1:5" s="4" customFormat="1" ht="17.25" customHeight="1" x14ac:dyDescent="0.2">
      <c r="A93" s="1"/>
      <c r="B93" s="1"/>
      <c r="C93" s="1"/>
      <c r="D93" s="1"/>
      <c r="E93" s="1"/>
    </row>
    <row r="94" spans="1:5" s="2" customFormat="1" ht="20.100000000000001" customHeight="1" x14ac:dyDescent="0.2">
      <c r="A94" s="1"/>
      <c r="B94" s="1"/>
      <c r="C94" s="1"/>
      <c r="D94" s="1"/>
      <c r="E94" s="1"/>
    </row>
    <row r="95" spans="1:5" s="2" customFormat="1" ht="20.100000000000001" customHeight="1" x14ac:dyDescent="0.2">
      <c r="A95" s="1"/>
      <c r="B95" s="1"/>
      <c r="C95" s="1"/>
      <c r="D95" s="1"/>
      <c r="E95" s="1"/>
    </row>
    <row r="96" spans="1:5" s="2" customFormat="1" ht="20.100000000000001" customHeight="1" x14ac:dyDescent="0.2">
      <c r="A96" s="1"/>
      <c r="B96" s="1"/>
      <c r="C96" s="1"/>
      <c r="D96" s="1"/>
      <c r="E96" s="1"/>
    </row>
    <row r="97" spans="1:5" s="2" customFormat="1" ht="20.100000000000001" customHeight="1" x14ac:dyDescent="0.2">
      <c r="A97" s="1"/>
      <c r="B97" s="1"/>
      <c r="C97" s="1"/>
      <c r="D97" s="1"/>
      <c r="E97" s="1"/>
    </row>
    <row r="98" spans="1:5" ht="20.100000000000001" customHeight="1" x14ac:dyDescent="0.2"/>
    <row r="99" spans="1:5" s="2" customFormat="1" ht="20.100000000000001" customHeight="1" x14ac:dyDescent="0.2">
      <c r="A99" s="1"/>
      <c r="B99" s="1"/>
      <c r="C99" s="1"/>
      <c r="D99" s="1"/>
      <c r="E99" s="1"/>
    </row>
    <row r="100" spans="1:5" s="2" customFormat="1" ht="20.100000000000001" customHeight="1" x14ac:dyDescent="0.2">
      <c r="A100" s="1"/>
      <c r="B100" s="1"/>
      <c r="C100" s="1"/>
      <c r="D100" s="1"/>
      <c r="E100" s="1"/>
    </row>
    <row r="101" spans="1:5" s="2" customFormat="1" ht="20.100000000000001" customHeight="1" x14ac:dyDescent="0.2">
      <c r="A101" s="1"/>
      <c r="B101" s="1"/>
      <c r="C101" s="1"/>
      <c r="D101" s="1"/>
      <c r="E101" s="1"/>
    </row>
    <row r="102" spans="1:5" ht="20.100000000000001" customHeight="1" x14ac:dyDescent="0.2"/>
    <row r="103" spans="1:5" ht="20.100000000000001" customHeight="1" x14ac:dyDescent="0.2"/>
    <row r="104" spans="1:5" ht="20.100000000000001" customHeight="1" x14ac:dyDescent="0.2"/>
    <row r="105" spans="1:5" ht="20.100000000000001" customHeight="1" x14ac:dyDescent="0.2"/>
    <row r="106" spans="1:5" s="2" customFormat="1" ht="17.25" customHeight="1" x14ac:dyDescent="0.2">
      <c r="A106" s="1"/>
      <c r="B106" s="1"/>
      <c r="C106" s="1"/>
      <c r="D106" s="1"/>
      <c r="E106" s="1"/>
    </row>
    <row r="107" spans="1:5" s="2" customFormat="1" ht="17.25" customHeight="1" x14ac:dyDescent="0.2">
      <c r="A107" s="1"/>
      <c r="B107" s="1"/>
      <c r="C107" s="1"/>
      <c r="D107" s="1"/>
      <c r="E107" s="1"/>
    </row>
    <row r="108" spans="1:5" s="2" customFormat="1" ht="17.25" customHeight="1" x14ac:dyDescent="0.2">
      <c r="A108" s="1"/>
      <c r="B108" s="1"/>
      <c r="C108" s="1"/>
      <c r="D108" s="1"/>
      <c r="E108" s="1"/>
    </row>
    <row r="109" spans="1:5" ht="17.25" customHeight="1" x14ac:dyDescent="0.2"/>
    <row r="110" spans="1:5" s="4" customFormat="1" ht="20.100000000000001" customHeight="1" x14ac:dyDescent="0.2">
      <c r="A110" s="1"/>
      <c r="B110" s="1"/>
      <c r="C110" s="1"/>
      <c r="D110" s="1"/>
      <c r="E110" s="1"/>
    </row>
    <row r="111" spans="1:5" ht="20.100000000000001" customHeight="1" x14ac:dyDescent="0.2"/>
    <row r="112" spans="1:5" s="2" customFormat="1" ht="17.25" customHeight="1" x14ac:dyDescent="0.2">
      <c r="A112" s="1"/>
      <c r="B112" s="1"/>
      <c r="C112" s="1"/>
      <c r="D112" s="1"/>
      <c r="E112" s="1"/>
    </row>
    <row r="113" spans="1:5" s="2" customFormat="1" ht="17.25" customHeight="1" x14ac:dyDescent="0.2">
      <c r="A113" s="1"/>
      <c r="B113" s="1"/>
      <c r="C113" s="1"/>
      <c r="D113" s="1"/>
      <c r="E113" s="1"/>
    </row>
    <row r="114" spans="1:5" ht="17.25" customHeight="1" x14ac:dyDescent="0.2"/>
    <row r="115" spans="1:5" ht="20.100000000000001" customHeight="1" x14ac:dyDescent="0.2"/>
    <row r="116" spans="1:5" ht="20.100000000000001" customHeight="1" x14ac:dyDescent="0.2"/>
    <row r="117" spans="1:5" s="2" customFormat="1" ht="20.100000000000001" customHeight="1" x14ac:dyDescent="0.2">
      <c r="A117" s="1"/>
      <c r="B117" s="1"/>
      <c r="C117" s="1"/>
      <c r="D117" s="1"/>
      <c r="E117" s="1"/>
    </row>
    <row r="118" spans="1:5" s="2" customFormat="1" ht="20.100000000000001" customHeight="1" x14ac:dyDescent="0.2">
      <c r="A118" s="1"/>
      <c r="B118" s="1"/>
      <c r="C118" s="1"/>
      <c r="D118" s="1"/>
      <c r="E118" s="1"/>
    </row>
    <row r="119" spans="1:5" ht="20.100000000000001" customHeight="1" x14ac:dyDescent="0.2"/>
    <row r="120" spans="1:5" s="2" customFormat="1" ht="20.100000000000001" customHeight="1" x14ac:dyDescent="0.2">
      <c r="A120" s="1"/>
      <c r="B120" s="1"/>
      <c r="C120" s="1"/>
      <c r="D120" s="1"/>
      <c r="E120" s="1"/>
    </row>
    <row r="121" spans="1:5" s="2" customFormat="1" ht="20.100000000000001" customHeight="1" x14ac:dyDescent="0.2">
      <c r="A121" s="1"/>
      <c r="B121" s="1"/>
      <c r="C121" s="1"/>
      <c r="D121" s="1"/>
      <c r="E121" s="1"/>
    </row>
    <row r="122" spans="1:5" s="2" customFormat="1" ht="20.100000000000001" customHeight="1" x14ac:dyDescent="0.2">
      <c r="A122" s="1"/>
      <c r="B122" s="1"/>
      <c r="C122" s="1"/>
      <c r="D122" s="1"/>
      <c r="E122" s="1"/>
    </row>
    <row r="123" spans="1:5" s="2" customFormat="1" ht="20.100000000000001" customHeight="1" x14ac:dyDescent="0.2">
      <c r="A123" s="1"/>
      <c r="B123" s="1"/>
      <c r="C123" s="1"/>
      <c r="D123" s="1"/>
      <c r="E123" s="1"/>
    </row>
    <row r="124" spans="1:5" s="2" customFormat="1" ht="20.100000000000001" customHeight="1" x14ac:dyDescent="0.2">
      <c r="A124" s="1"/>
      <c r="B124" s="1"/>
      <c r="C124" s="1"/>
      <c r="D124" s="1"/>
      <c r="E124" s="1"/>
    </row>
    <row r="125" spans="1:5" s="4" customFormat="1" ht="20.100000000000001" customHeight="1" x14ac:dyDescent="0.2">
      <c r="A125" s="1"/>
      <c r="B125" s="1"/>
      <c r="C125" s="1"/>
      <c r="D125" s="1"/>
      <c r="E125" s="1"/>
    </row>
    <row r="126" spans="1:5" ht="20.100000000000001" customHeight="1" x14ac:dyDescent="0.2"/>
    <row r="127" spans="1:5" s="2" customFormat="1" ht="15.75" customHeight="1" x14ac:dyDescent="0.2">
      <c r="A127" s="1"/>
      <c r="B127" s="1"/>
      <c r="C127" s="1"/>
      <c r="D127" s="1"/>
      <c r="E127" s="1"/>
    </row>
    <row r="128" spans="1:5" s="2" customFormat="1" ht="15.75" customHeight="1" x14ac:dyDescent="0.2">
      <c r="A128" s="1"/>
      <c r="B128" s="1"/>
      <c r="C128" s="1"/>
      <c r="D128" s="1"/>
      <c r="E128" s="1"/>
    </row>
    <row r="129" spans="1:5" ht="15.75" customHeight="1" x14ac:dyDescent="0.2"/>
    <row r="130" spans="1:5" ht="15.75" customHeight="1" x14ac:dyDescent="0.2"/>
    <row r="131" spans="1:5" ht="15.75" customHeight="1" x14ac:dyDescent="0.2"/>
    <row r="132" spans="1:5" ht="15.75" customHeight="1" x14ac:dyDescent="0.2"/>
    <row r="133" spans="1:5" ht="20.100000000000001" customHeight="1" x14ac:dyDescent="0.2"/>
    <row r="134" spans="1:5" ht="20.100000000000001" customHeight="1" x14ac:dyDescent="0.2"/>
    <row r="135" spans="1:5" s="2" customFormat="1" ht="20.100000000000001" customHeight="1" x14ac:dyDescent="0.2">
      <c r="A135" s="1"/>
      <c r="B135" s="1"/>
      <c r="C135" s="1"/>
      <c r="D135" s="1"/>
      <c r="E135" s="1"/>
    </row>
    <row r="136" spans="1:5" s="2" customFormat="1" ht="20.100000000000001" customHeight="1" x14ac:dyDescent="0.2">
      <c r="A136" s="1"/>
      <c r="B136" s="1"/>
      <c r="C136" s="1"/>
      <c r="D136" s="1"/>
      <c r="E136" s="1"/>
    </row>
    <row r="137" spans="1:5" ht="20.100000000000001" customHeight="1" x14ac:dyDescent="0.2"/>
    <row r="138" spans="1:5" ht="20.100000000000001" customHeight="1" x14ac:dyDescent="0.2"/>
    <row r="139" spans="1:5" ht="20.100000000000001" customHeight="1" x14ac:dyDescent="0.2"/>
    <row r="140" spans="1:5" s="4" customFormat="1" ht="20.100000000000001" customHeight="1" x14ac:dyDescent="0.2">
      <c r="A140" s="1"/>
      <c r="B140" s="1"/>
      <c r="C140" s="1"/>
      <c r="D140" s="1"/>
      <c r="E140" s="1"/>
    </row>
    <row r="141" spans="1:5" s="2" customFormat="1" ht="20.100000000000001" customHeight="1" x14ac:dyDescent="0.2">
      <c r="A141" s="1"/>
      <c r="B141" s="1"/>
      <c r="C141" s="1"/>
      <c r="D141" s="1"/>
      <c r="E141" s="1"/>
    </row>
    <row r="142" spans="1:5" s="2" customFormat="1" ht="20.100000000000001" customHeight="1" x14ac:dyDescent="0.2">
      <c r="A142" s="1"/>
      <c r="B142" s="1"/>
      <c r="C142" s="1"/>
      <c r="D142" s="1"/>
      <c r="E142" s="1"/>
    </row>
    <row r="143" spans="1:5" s="2" customFormat="1" ht="20.100000000000001" customHeight="1" x14ac:dyDescent="0.2">
      <c r="A143" s="1"/>
      <c r="B143" s="1"/>
      <c r="C143" s="1"/>
      <c r="D143" s="1"/>
      <c r="E143" s="1"/>
    </row>
    <row r="144" spans="1:5" s="2" customFormat="1" ht="20.100000000000001" customHeight="1" x14ac:dyDescent="0.2">
      <c r="A144" s="1"/>
      <c r="B144" s="1"/>
      <c r="C144" s="1"/>
      <c r="D144" s="1"/>
      <c r="E144" s="1"/>
    </row>
    <row r="145" spans="1:5" ht="20.100000000000001" customHeight="1" x14ac:dyDescent="0.2"/>
    <row r="146" spans="1:5" s="2" customFormat="1" ht="20.100000000000001" customHeight="1" x14ac:dyDescent="0.2">
      <c r="A146" s="1"/>
      <c r="B146" s="1"/>
      <c r="C146" s="1"/>
      <c r="D146" s="1"/>
      <c r="E146" s="1"/>
    </row>
    <row r="147" spans="1:5" ht="20.100000000000001" customHeight="1" x14ac:dyDescent="0.2"/>
    <row r="148" spans="1:5" ht="20.100000000000001" customHeight="1" x14ac:dyDescent="0.2"/>
    <row r="149" spans="1:5" s="2" customFormat="1" ht="20.100000000000001" customHeight="1" x14ac:dyDescent="0.2">
      <c r="A149" s="1"/>
      <c r="B149" s="1"/>
      <c r="C149" s="1"/>
      <c r="D149" s="1"/>
      <c r="E149" s="1"/>
    </row>
    <row r="150" spans="1:5" ht="20.100000000000001" customHeight="1" x14ac:dyDescent="0.2"/>
    <row r="151" spans="1:5" s="4" customFormat="1" ht="20.100000000000001" customHeight="1" x14ac:dyDescent="0.2">
      <c r="A151" s="1"/>
      <c r="B151" s="1"/>
      <c r="C151" s="1"/>
      <c r="D151" s="1"/>
      <c r="E151" s="1"/>
    </row>
    <row r="152" spans="1:5" ht="20.100000000000001" customHeight="1" x14ac:dyDescent="0.2"/>
    <row r="153" spans="1:5" s="2" customFormat="1" ht="20.100000000000001" customHeight="1" x14ac:dyDescent="0.2">
      <c r="A153" s="1"/>
      <c r="B153" s="1"/>
      <c r="C153" s="1"/>
      <c r="D153" s="1"/>
      <c r="E153" s="1"/>
    </row>
    <row r="154" spans="1:5" s="2" customFormat="1" ht="20.100000000000001" customHeight="1" x14ac:dyDescent="0.2">
      <c r="A154" s="1"/>
      <c r="B154" s="1"/>
      <c r="C154" s="1"/>
      <c r="D154" s="1"/>
      <c r="E154" s="1"/>
    </row>
    <row r="155" spans="1:5" s="2" customFormat="1" ht="20.100000000000001" customHeight="1" x14ac:dyDescent="0.2">
      <c r="A155" s="1"/>
      <c r="B155" s="1"/>
      <c r="C155" s="1"/>
      <c r="D155" s="1"/>
      <c r="E155" s="1"/>
    </row>
    <row r="156" spans="1:5" ht="20.100000000000001" customHeight="1" x14ac:dyDescent="0.2"/>
    <row r="157" spans="1:5" ht="20.100000000000001" customHeight="1" x14ac:dyDescent="0.2"/>
    <row r="158" spans="1:5" ht="20.100000000000001" customHeight="1" x14ac:dyDescent="0.2"/>
    <row r="159" spans="1:5" ht="20.100000000000001" customHeight="1" x14ac:dyDescent="0.2"/>
    <row r="160" spans="1:5" ht="20.100000000000001" customHeight="1" x14ac:dyDescent="0.2"/>
    <row r="161" spans="1:11" s="4" customFormat="1" ht="20.100000000000001" customHeight="1" x14ac:dyDescent="0.2">
      <c r="A161" s="1"/>
      <c r="B161" s="1"/>
      <c r="C161" s="1"/>
      <c r="D161" s="1"/>
      <c r="E161" s="1"/>
    </row>
    <row r="162" spans="1:11" s="4" customFormat="1" ht="20.100000000000001" customHeight="1" x14ac:dyDescent="0.2">
      <c r="A162" s="1"/>
      <c r="B162" s="1"/>
      <c r="C162" s="1"/>
      <c r="D162" s="1"/>
      <c r="E162" s="1"/>
    </row>
    <row r="163" spans="1:11" s="4" customFormat="1" ht="20.100000000000001" customHeight="1" x14ac:dyDescent="0.2">
      <c r="A163" s="1"/>
      <c r="B163" s="1"/>
      <c r="C163" s="1"/>
      <c r="D163" s="1"/>
      <c r="E163" s="1"/>
    </row>
    <row r="164" spans="1:11" s="2" customFormat="1" ht="20.100000000000001" customHeight="1" x14ac:dyDescent="0.2">
      <c r="A164" s="1"/>
      <c r="B164" s="1"/>
      <c r="C164" s="1"/>
      <c r="D164" s="1"/>
      <c r="E164" s="1"/>
    </row>
    <row r="165" spans="1:11" s="2" customFormat="1" ht="20.100000000000001" customHeight="1" x14ac:dyDescent="0.2">
      <c r="A165" s="1"/>
      <c r="B165" s="1"/>
      <c r="C165" s="1"/>
      <c r="D165" s="1"/>
      <c r="E165" s="1"/>
    </row>
    <row r="166" spans="1:11" ht="20.100000000000001" customHeight="1" x14ac:dyDescent="0.2"/>
    <row r="167" spans="1:11" ht="20.100000000000001" customHeight="1" x14ac:dyDescent="0.2"/>
    <row r="168" spans="1:11" ht="20.100000000000001" customHeight="1" x14ac:dyDescent="0.2"/>
    <row r="169" spans="1:11" ht="20.100000000000001" customHeight="1" x14ac:dyDescent="0.2"/>
    <row r="170" spans="1:11" ht="20.100000000000001" customHeight="1" x14ac:dyDescent="0.2"/>
    <row r="171" spans="1:11" s="2" customFormat="1" ht="20.100000000000001" customHeight="1" x14ac:dyDescent="0.2">
      <c r="A171" s="1"/>
      <c r="B171" s="1"/>
      <c r="C171" s="1"/>
      <c r="D171" s="1"/>
      <c r="E171" s="1"/>
      <c r="H171" s="6"/>
      <c r="I171" s="6"/>
      <c r="J171" s="6"/>
      <c r="K171" s="6"/>
    </row>
    <row r="172" spans="1:11" s="7" customFormat="1" ht="20.100000000000001" customHeight="1" x14ac:dyDescent="0.2">
      <c r="A172" s="1"/>
      <c r="B172" s="1"/>
      <c r="C172" s="1"/>
      <c r="D172" s="1"/>
      <c r="E172" s="1"/>
      <c r="H172" s="8"/>
      <c r="I172" s="8"/>
      <c r="J172" s="8"/>
      <c r="K172" s="8"/>
    </row>
    <row r="173" spans="1:11" s="2" customFormat="1" ht="20.100000000000001" customHeight="1" x14ac:dyDescent="0.2">
      <c r="A173" s="1"/>
      <c r="B173" s="1"/>
      <c r="C173" s="1"/>
      <c r="D173" s="1"/>
      <c r="E173" s="1"/>
      <c r="H173" s="6"/>
      <c r="I173" s="6"/>
      <c r="J173" s="6"/>
      <c r="K173" s="6"/>
    </row>
    <row r="174" spans="1:11" ht="20.100000000000001" customHeight="1" x14ac:dyDescent="0.2"/>
    <row r="175" spans="1:11" ht="20.100000000000001" customHeight="1" x14ac:dyDescent="0.2"/>
    <row r="176" spans="1:11" ht="20.100000000000001" customHeight="1" x14ac:dyDescent="0.2"/>
    <row r="177" spans="1:5" s="4" customFormat="1" ht="20.100000000000001" customHeight="1" x14ac:dyDescent="0.2">
      <c r="A177" s="1"/>
      <c r="B177" s="1"/>
      <c r="C177" s="1"/>
      <c r="D177" s="1"/>
      <c r="E177" s="1"/>
    </row>
    <row r="178" spans="1:5" s="7" customFormat="1" ht="20.100000000000001" customHeight="1" x14ac:dyDescent="0.2">
      <c r="A178" s="1"/>
      <c r="B178" s="1"/>
      <c r="C178" s="1"/>
      <c r="D178" s="1"/>
      <c r="E178" s="1"/>
    </row>
    <row r="179" spans="1:5" s="4" customFormat="1" ht="20.100000000000001" customHeight="1" x14ac:dyDescent="0.2">
      <c r="A179" s="1"/>
      <c r="B179" s="1"/>
      <c r="C179" s="1"/>
      <c r="D179" s="1"/>
      <c r="E179" s="1"/>
    </row>
    <row r="180" spans="1:5" ht="20.100000000000001" customHeight="1" x14ac:dyDescent="0.2"/>
    <row r="181" spans="1:5" ht="20.100000000000001" customHeight="1" x14ac:dyDescent="0.2"/>
    <row r="182" spans="1:5" ht="20.100000000000001" customHeight="1" x14ac:dyDescent="0.2"/>
    <row r="183" spans="1:5" s="2" customFormat="1" ht="20.100000000000001" customHeight="1" x14ac:dyDescent="0.2">
      <c r="A183" s="1"/>
      <c r="B183" s="1"/>
      <c r="C183" s="1"/>
      <c r="D183" s="1"/>
      <c r="E183" s="1"/>
    </row>
    <row r="184" spans="1:5" s="2" customFormat="1" ht="20.100000000000001" customHeight="1" x14ac:dyDescent="0.2">
      <c r="A184" s="1"/>
      <c r="B184" s="1"/>
      <c r="C184" s="1"/>
      <c r="D184" s="1"/>
      <c r="E184" s="1"/>
    </row>
    <row r="185" spans="1:5" s="2" customFormat="1" ht="20.100000000000001" customHeight="1" x14ac:dyDescent="0.2">
      <c r="A185" s="1"/>
      <c r="B185" s="1"/>
      <c r="C185" s="1"/>
      <c r="D185" s="1"/>
      <c r="E185" s="1"/>
    </row>
    <row r="186" spans="1:5" ht="20.100000000000001" customHeight="1" x14ac:dyDescent="0.2"/>
    <row r="187" spans="1:5" ht="20.100000000000001" customHeight="1" x14ac:dyDescent="0.2"/>
    <row r="188" spans="1:5" s="2" customFormat="1" ht="20.100000000000001" customHeight="1" x14ac:dyDescent="0.2">
      <c r="A188" s="1"/>
      <c r="B188" s="1"/>
      <c r="C188" s="1"/>
      <c r="D188" s="1"/>
      <c r="E188" s="1"/>
    </row>
    <row r="189" spans="1:5" s="2" customFormat="1" ht="20.100000000000001" customHeight="1" x14ac:dyDescent="0.2">
      <c r="A189" s="1"/>
      <c r="B189" s="1"/>
      <c r="C189" s="1"/>
      <c r="D189" s="1"/>
      <c r="E189" s="1"/>
    </row>
    <row r="190" spans="1:5" s="2" customFormat="1" ht="7.5" customHeight="1" x14ac:dyDescent="0.2">
      <c r="A190" s="1"/>
      <c r="B190" s="1"/>
      <c r="C190" s="1"/>
      <c r="D190" s="1"/>
      <c r="E190" s="1"/>
    </row>
    <row r="191" spans="1:5" ht="16.5" customHeight="1" x14ac:dyDescent="0.2"/>
    <row r="192" spans="1:5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2025-05-02T12:58:53Z</cp:lastPrinted>
  <dcterms:created xsi:type="dcterms:W3CDTF">2022-03-09T20:53:37Z</dcterms:created>
  <dcterms:modified xsi:type="dcterms:W3CDTF">2025-05-02T21:01:53Z</dcterms:modified>
</cp:coreProperties>
</file>